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 activeTab="1"/>
  </bookViews>
  <sheets>
    <sheet name="Breakdown of increases" sheetId="1" r:id="rId1"/>
    <sheet name="Worksheet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<sst xmlns="http://schemas.openxmlformats.org/spreadsheetml/2006/main" count="55" uniqueCount="42">
  <si>
    <t>Camp Beaver Creek Rate Change for September 1, 2016</t>
  </si>
  <si>
    <t>Current Rate</t>
  </si>
  <si>
    <t>20% Increase</t>
  </si>
  <si>
    <t>New Rate</t>
  </si>
  <si>
    <t>Cabins (Overnight per person)</t>
  </si>
  <si>
    <t>Staff cabins (Overnight Per person)</t>
  </si>
  <si>
    <t>3 Bedroom Cabin (Overnight)</t>
  </si>
  <si>
    <t>Suite with Kitchenette (Overnight)</t>
  </si>
  <si>
    <t>Private Room Queen Bed</t>
  </si>
  <si>
    <t>Private Room 2 twin beds</t>
  </si>
  <si>
    <t>Camp Rental Day Usage only</t>
  </si>
  <si>
    <t>Urwin Hall Day Usage</t>
  </si>
  <si>
    <t>Moose Jaw Craft Hut Day Usage</t>
  </si>
  <si>
    <t>Staff Lounge Day Usage</t>
  </si>
  <si>
    <t>Dates:</t>
  </si>
  <si>
    <t>Deposit paid:</t>
  </si>
  <si>
    <t>Bill To:</t>
  </si>
  <si>
    <t>Contact:</t>
  </si>
  <si>
    <t>Billing Date:</t>
  </si>
  <si>
    <t>Address:</t>
  </si>
  <si>
    <t>Cheque #:</t>
  </si>
  <si>
    <t>Deposit date:</t>
  </si>
  <si>
    <t>Phone:</t>
  </si>
  <si>
    <t>RENTAL DATES:</t>
  </si>
  <si>
    <t>E:mail:</t>
  </si>
  <si>
    <t>Camp Rental Worksheet</t>
  </si>
  <si>
    <t># of Persons</t>
  </si>
  <si>
    <t>Days staying</t>
  </si>
  <si>
    <t>Charge</t>
  </si>
  <si>
    <t>Camp Rental Nightly Usage Minumum</t>
  </si>
  <si>
    <t xml:space="preserve">                                $</t>
  </si>
  <si>
    <t xml:space="preserve">RV - Electrical $35 NON - $30    </t>
  </si>
  <si>
    <t xml:space="preserve">                 </t>
  </si>
  <si>
    <t>Tent $15</t>
  </si>
  <si>
    <t>Meals Provided Per Day</t>
  </si>
  <si>
    <t>Laundry wash &amp; dry $6.00</t>
  </si>
  <si>
    <t>Firewood Bundles $10.00</t>
  </si>
  <si>
    <t xml:space="preserve">              RV - Electrical $35  NON - $30    </t>
  </si>
  <si>
    <t xml:space="preserve">                  Tent $15</t>
  </si>
  <si>
    <t>Total cost for Usage</t>
  </si>
  <si>
    <t>Deposit (50% of total cost)</t>
  </si>
  <si>
    <t>Net Amount due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</si>
</sst>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&quot;$&quot;* #,##0_-;\-&quot;$&quot;* #,##0_-;_-&quot;$&quot;* &quot;-&quot;_-;_-@_-"/>
    <numFmt numFmtId="177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16"/>
      <color theme="1"/>
      <name val="Calibri"/>
      <charset val="134"/>
      <scheme val="minor"/>
    </font>
    <font>
      <b/>
      <u/>
      <sz val="10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2" borderId="15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8" borderId="1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7" borderId="1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77" fontId="0" fillId="0" borderId="0" xfId="5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177" fontId="0" fillId="0" borderId="3" xfId="5" applyFont="1" applyBorder="1"/>
    <xf numFmtId="0" fontId="0" fillId="0" borderId="4" xfId="0" applyBorder="1"/>
    <xf numFmtId="0" fontId="0" fillId="0" borderId="0" xfId="0" applyBorder="1"/>
    <xf numFmtId="177" fontId="0" fillId="0" borderId="5" xfId="5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77" fontId="0" fillId="0" borderId="9" xfId="5" applyFont="1" applyBorder="1"/>
    <xf numFmtId="0" fontId="3" fillId="0" borderId="4" xfId="0" applyFont="1" applyBorder="1"/>
    <xf numFmtId="0" fontId="0" fillId="0" borderId="10" xfId="0" applyBorder="1"/>
    <xf numFmtId="177" fontId="0" fillId="0" borderId="7" xfId="5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177" fontId="1" fillId="0" borderId="5" xfId="5" applyFont="1" applyBorder="1"/>
    <xf numFmtId="0" fontId="2" fillId="0" borderId="4" xfId="0" applyFont="1" applyBorder="1" applyAlignment="1">
      <alignment horizontal="center"/>
    </xf>
    <xf numFmtId="177" fontId="2" fillId="0" borderId="0" xfId="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5" xfId="5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7" fontId="0" fillId="0" borderId="2" xfId="5" applyFont="1" applyBorder="1"/>
    <xf numFmtId="177" fontId="0" fillId="0" borderId="2" xfId="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5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6" xfId="5" applyFont="1" applyBorder="1"/>
    <xf numFmtId="177" fontId="0" fillId="0" borderId="6" xfId="5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5" applyFont="1" applyBorder="1" applyAlignment="1">
      <alignment horizontal="center" vertical="center"/>
    </xf>
    <xf numFmtId="177" fontId="0" fillId="0" borderId="2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5" applyFont="1" applyBorder="1"/>
    <xf numFmtId="177" fontId="0" fillId="0" borderId="0" xfId="5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5" xfId="5" applyFont="1" applyBorder="1" applyAlignment="1">
      <alignment horizontal="center" vertical="center"/>
    </xf>
    <xf numFmtId="177" fontId="0" fillId="0" borderId="11" xfId="5" applyFont="1" applyBorder="1"/>
    <xf numFmtId="177" fontId="3" fillId="0" borderId="12" xfId="5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5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24" sqref="A24"/>
    </sheetView>
  </sheetViews>
  <sheetFormatPr defaultColWidth="9" defaultRowHeight="14.5" outlineLevelCol="3"/>
  <cols>
    <col min="1" max="1" width="35.6363636363636" customWidth="1"/>
    <col min="2" max="2" width="12" style="3" customWidth="1"/>
    <col min="3" max="3" width="12.3636363636364" style="3" customWidth="1"/>
    <col min="4" max="4" width="11.9090909090909" style="3" customWidth="1"/>
  </cols>
  <sheetData>
    <row r="1" spans="1:4">
      <c r="A1" s="52" t="s">
        <v>0</v>
      </c>
      <c r="B1" s="52"/>
      <c r="C1" s="52"/>
      <c r="D1" s="52"/>
    </row>
    <row r="2" spans="1:4">
      <c r="A2" s="52"/>
      <c r="B2" s="52"/>
      <c r="C2" s="52"/>
      <c r="D2" s="52"/>
    </row>
    <row r="3" s="1" customFormat="1" ht="13" spans="1:4">
      <c r="A3" s="53"/>
      <c r="B3" s="53"/>
      <c r="C3" s="53"/>
      <c r="D3" s="53"/>
    </row>
    <row r="4" s="2" customFormat="1" spans="2:4">
      <c r="B4" s="54" t="s">
        <v>1</v>
      </c>
      <c r="C4" s="54" t="s">
        <v>2</v>
      </c>
      <c r="D4" s="54" t="s">
        <v>3</v>
      </c>
    </row>
    <row r="5" spans="1:4">
      <c r="A5" t="s">
        <v>4</v>
      </c>
      <c r="B5" s="3">
        <v>12.5</v>
      </c>
      <c r="C5" s="3">
        <f>B5*20%</f>
        <v>2.5</v>
      </c>
      <c r="D5" s="3">
        <f>B5+C5</f>
        <v>15</v>
      </c>
    </row>
    <row r="6" spans="1:4">
      <c r="A6" t="s">
        <v>5</v>
      </c>
      <c r="B6" s="3">
        <v>15</v>
      </c>
      <c r="C6" s="3">
        <f t="shared" ref="C6:C14" si="0">B6*20%</f>
        <v>3</v>
      </c>
      <c r="D6" s="3">
        <f t="shared" ref="D6:D14" si="1">B6+C6</f>
        <v>18</v>
      </c>
    </row>
    <row r="7" spans="1:4">
      <c r="A7" t="s">
        <v>6</v>
      </c>
      <c r="B7" s="3">
        <v>60</v>
      </c>
      <c r="C7" s="3">
        <f t="shared" si="0"/>
        <v>12</v>
      </c>
      <c r="D7" s="3">
        <f t="shared" si="1"/>
        <v>72</v>
      </c>
    </row>
    <row r="8" spans="1:4">
      <c r="A8" t="s">
        <v>7</v>
      </c>
      <c r="B8" s="3">
        <v>50</v>
      </c>
      <c r="C8" s="3">
        <f t="shared" si="0"/>
        <v>10</v>
      </c>
      <c r="D8" s="3">
        <f t="shared" si="1"/>
        <v>60</v>
      </c>
    </row>
    <row r="9" spans="1:4">
      <c r="A9" t="s">
        <v>8</v>
      </c>
      <c r="B9" s="3">
        <v>30</v>
      </c>
      <c r="C9" s="3">
        <f t="shared" si="0"/>
        <v>6</v>
      </c>
      <c r="D9" s="3">
        <f t="shared" si="1"/>
        <v>36</v>
      </c>
    </row>
    <row r="10" spans="1:4">
      <c r="A10" t="s">
        <v>9</v>
      </c>
      <c r="B10" s="3">
        <v>30</v>
      </c>
      <c r="C10" s="3">
        <f t="shared" si="0"/>
        <v>6</v>
      </c>
      <c r="D10" s="3">
        <f t="shared" si="1"/>
        <v>36</v>
      </c>
    </row>
    <row r="11" spans="1:4">
      <c r="A11" t="s">
        <v>10</v>
      </c>
      <c r="B11" s="3">
        <v>160</v>
      </c>
      <c r="C11" s="3">
        <f t="shared" si="0"/>
        <v>32</v>
      </c>
      <c r="D11" s="3">
        <f t="shared" si="1"/>
        <v>192</v>
      </c>
    </row>
    <row r="12" spans="1:4">
      <c r="A12" t="s">
        <v>11</v>
      </c>
      <c r="B12" s="3">
        <v>50</v>
      </c>
      <c r="C12" s="3">
        <f t="shared" si="0"/>
        <v>10</v>
      </c>
      <c r="D12" s="3">
        <f t="shared" si="1"/>
        <v>60</v>
      </c>
    </row>
    <row r="13" spans="1:4">
      <c r="A13" t="s">
        <v>12</v>
      </c>
      <c r="B13" s="3">
        <v>25</v>
      </c>
      <c r="C13" s="3">
        <f t="shared" si="0"/>
        <v>5</v>
      </c>
      <c r="D13" s="3">
        <f t="shared" si="1"/>
        <v>30</v>
      </c>
    </row>
    <row r="14" spans="1:4">
      <c r="A14" t="s">
        <v>13</v>
      </c>
      <c r="B14" s="3">
        <v>25</v>
      </c>
      <c r="C14" s="3">
        <f t="shared" si="0"/>
        <v>5</v>
      </c>
      <c r="D14" s="3">
        <f t="shared" si="1"/>
        <v>30</v>
      </c>
    </row>
  </sheetData>
  <mergeCells count="1">
    <mergeCell ref="A1:D2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showGridLines="0" tabSelected="1" topLeftCell="A14" workbookViewId="0">
      <selection activeCell="A21" sqref="A21:A22"/>
    </sheetView>
  </sheetViews>
  <sheetFormatPr defaultColWidth="9" defaultRowHeight="14.5" outlineLevelCol="6"/>
  <cols>
    <col min="1" max="1" width="35.6363636363636" customWidth="1"/>
    <col min="2" max="2" width="12" style="3" hidden="1" customWidth="1"/>
    <col min="3" max="3" width="12.3636363636364" style="3" hidden="1" customWidth="1"/>
    <col min="4" max="4" width="11.9090909090909" style="3" customWidth="1"/>
    <col min="5" max="5" width="14.6363636363636" customWidth="1"/>
    <col min="6" max="6" width="12.6363636363636" customWidth="1"/>
    <col min="7" max="7" width="12.9090909090909" style="3" customWidth="1"/>
  </cols>
  <sheetData>
    <row r="1" spans="1:7">
      <c r="A1" s="4" t="s">
        <v>14</v>
      </c>
      <c r="E1" s="5" t="s">
        <v>15</v>
      </c>
      <c r="F1" s="6"/>
      <c r="G1" s="7"/>
    </row>
    <row r="2" spans="1:7">
      <c r="A2" t="s">
        <v>16</v>
      </c>
      <c r="E2" s="8"/>
      <c r="F2" s="9"/>
      <c r="G2" s="10"/>
    </row>
    <row r="3" spans="1:7">
      <c r="A3" s="11" t="s">
        <v>17</v>
      </c>
      <c r="E3" s="8" t="s">
        <v>18</v>
      </c>
      <c r="F3" s="12"/>
      <c r="G3" s="13"/>
    </row>
    <row r="4" spans="1:7">
      <c r="A4" s="14" t="s">
        <v>19</v>
      </c>
      <c r="E4" s="8" t="s">
        <v>20</v>
      </c>
      <c r="F4" s="15"/>
      <c r="G4" s="15"/>
    </row>
    <row r="5" spans="1:7">
      <c r="A5" s="14"/>
      <c r="E5" s="8" t="s">
        <v>21</v>
      </c>
      <c r="F5" s="14"/>
      <c r="G5" s="16"/>
    </row>
    <row r="6" spans="1:7">
      <c r="A6" s="14"/>
      <c r="E6" s="8"/>
      <c r="F6" s="9"/>
      <c r="G6" s="10"/>
    </row>
    <row r="7" spans="1:7">
      <c r="A7" s="14" t="s">
        <v>22</v>
      </c>
      <c r="E7" s="17" t="s">
        <v>23</v>
      </c>
      <c r="F7" s="9"/>
      <c r="G7" s="10"/>
    </row>
    <row r="8" spans="1:7">
      <c r="A8" t="s">
        <v>24</v>
      </c>
      <c r="E8" s="18"/>
      <c r="F8" s="11"/>
      <c r="G8" s="19"/>
    </row>
    <row r="9" ht="14.4" customHeight="1" spans="1:7">
      <c r="A9" s="20" t="s">
        <v>25</v>
      </c>
      <c r="B9" s="21"/>
      <c r="C9" s="21"/>
      <c r="D9" s="21"/>
      <c r="E9" s="21"/>
      <c r="F9" s="21"/>
      <c r="G9" s="22"/>
    </row>
    <row r="10" ht="14.4" customHeight="1" spans="1:7">
      <c r="A10" s="23"/>
      <c r="B10" s="24"/>
      <c r="C10" s="24"/>
      <c r="D10" s="24"/>
      <c r="E10" s="24"/>
      <c r="F10" s="24"/>
      <c r="G10" s="25"/>
    </row>
    <row r="11" s="1" customFormat="1" ht="13" spans="1:7">
      <c r="A11" s="26"/>
      <c r="B11" s="27"/>
      <c r="C11" s="27"/>
      <c r="D11" s="27"/>
      <c r="E11" s="28"/>
      <c r="F11" s="28"/>
      <c r="G11" s="29"/>
    </row>
    <row r="12" s="2" customFormat="1" spans="1:7">
      <c r="A12" s="30"/>
      <c r="B12" s="31" t="s">
        <v>1</v>
      </c>
      <c r="C12" s="31" t="s">
        <v>2</v>
      </c>
      <c r="D12" s="31" t="s">
        <v>3</v>
      </c>
      <c r="E12" s="32" t="s">
        <v>26</v>
      </c>
      <c r="F12" s="32" t="s">
        <v>27</v>
      </c>
      <c r="G12" s="33" t="s">
        <v>28</v>
      </c>
    </row>
    <row r="13" spans="1:7">
      <c r="A13" s="34" t="s">
        <v>4</v>
      </c>
      <c r="B13" s="35">
        <v>12.5</v>
      </c>
      <c r="C13" s="35">
        <f>B13*20%</f>
        <v>2.5</v>
      </c>
      <c r="D13" s="36">
        <f>B13+C13</f>
        <v>15</v>
      </c>
      <c r="E13" s="37"/>
      <c r="F13" s="37"/>
      <c r="G13" s="38">
        <f>D13*E13*F13</f>
        <v>0</v>
      </c>
    </row>
    <row r="14" spans="1:7">
      <c r="A14" s="39"/>
      <c r="B14" s="40"/>
      <c r="C14" s="40"/>
      <c r="D14" s="41"/>
      <c r="E14" s="42"/>
      <c r="F14" s="42"/>
      <c r="G14" s="43"/>
    </row>
    <row r="15" spans="1:7">
      <c r="A15" s="34" t="s">
        <v>5</v>
      </c>
      <c r="B15" s="35">
        <v>15</v>
      </c>
      <c r="C15" s="35">
        <f t="shared" ref="C15:C31" si="0">B15*20%</f>
        <v>3</v>
      </c>
      <c r="D15" s="44">
        <v>20</v>
      </c>
      <c r="E15" s="37"/>
      <c r="F15" s="37"/>
      <c r="G15" s="38">
        <f>D15*E15*F15</f>
        <v>0</v>
      </c>
    </row>
    <row r="16" spans="1:7">
      <c r="A16" s="39"/>
      <c r="B16" s="40"/>
      <c r="C16" s="40"/>
      <c r="D16" s="41"/>
      <c r="E16" s="42"/>
      <c r="F16" s="42"/>
      <c r="G16" s="43"/>
    </row>
    <row r="17" spans="1:7">
      <c r="A17" s="34" t="s">
        <v>6</v>
      </c>
      <c r="B17" s="35">
        <v>60</v>
      </c>
      <c r="C17" s="35">
        <f t="shared" si="0"/>
        <v>12</v>
      </c>
      <c r="D17" s="36">
        <v>80</v>
      </c>
      <c r="E17" s="37"/>
      <c r="F17" s="37"/>
      <c r="G17" s="38">
        <f>D17*F17</f>
        <v>0</v>
      </c>
    </row>
    <row r="18" spans="1:7">
      <c r="A18" s="39"/>
      <c r="B18" s="40"/>
      <c r="C18" s="40"/>
      <c r="D18" s="41"/>
      <c r="E18" s="42"/>
      <c r="F18" s="42"/>
      <c r="G18" s="43"/>
    </row>
    <row r="19" spans="1:7">
      <c r="A19" s="34" t="s">
        <v>7</v>
      </c>
      <c r="B19" s="35">
        <v>50</v>
      </c>
      <c r="C19" s="35">
        <f t="shared" si="0"/>
        <v>10</v>
      </c>
      <c r="D19" s="36">
        <f>B19+C19</f>
        <v>60</v>
      </c>
      <c r="E19" s="37"/>
      <c r="F19" s="37"/>
      <c r="G19" s="38">
        <f>D19*F19</f>
        <v>0</v>
      </c>
    </row>
    <row r="20" spans="1:7">
      <c r="A20" s="39"/>
      <c r="B20" s="40"/>
      <c r="C20" s="40"/>
      <c r="D20" s="41"/>
      <c r="E20" s="42"/>
      <c r="F20" s="42"/>
      <c r="G20" s="43"/>
    </row>
    <row r="21" spans="1:7">
      <c r="A21" s="34" t="s">
        <v>8</v>
      </c>
      <c r="B21" s="35">
        <v>30</v>
      </c>
      <c r="C21" s="35">
        <f t="shared" si="0"/>
        <v>6</v>
      </c>
      <c r="D21" s="36">
        <v>40</v>
      </c>
      <c r="E21" s="37"/>
      <c r="F21" s="37"/>
      <c r="G21" s="38">
        <f>D21*F21</f>
        <v>0</v>
      </c>
    </row>
    <row r="22" spans="1:7">
      <c r="A22" s="39"/>
      <c r="B22" s="40"/>
      <c r="C22" s="40"/>
      <c r="D22" s="41"/>
      <c r="E22" s="42"/>
      <c r="F22" s="42"/>
      <c r="G22" s="43"/>
    </row>
    <row r="23" spans="1:7">
      <c r="A23" s="34" t="s">
        <v>9</v>
      </c>
      <c r="B23" s="35">
        <v>30</v>
      </c>
      <c r="C23" s="35">
        <f t="shared" si="0"/>
        <v>6</v>
      </c>
      <c r="D23" s="36">
        <v>35</v>
      </c>
      <c r="E23" s="37"/>
      <c r="F23" s="37"/>
      <c r="G23" s="38">
        <f>D23*F23</f>
        <v>0</v>
      </c>
    </row>
    <row r="24" spans="1:7">
      <c r="A24" s="39"/>
      <c r="B24" s="40"/>
      <c r="C24" s="40"/>
      <c r="D24" s="41"/>
      <c r="E24" s="42"/>
      <c r="F24" s="42"/>
      <c r="G24" s="43"/>
    </row>
    <row r="25" spans="1:7">
      <c r="A25" s="34" t="s">
        <v>10</v>
      </c>
      <c r="B25" s="35">
        <v>160</v>
      </c>
      <c r="C25" s="35">
        <f t="shared" si="0"/>
        <v>32</v>
      </c>
      <c r="D25" s="36">
        <v>200</v>
      </c>
      <c r="E25" s="37"/>
      <c r="F25" s="37"/>
      <c r="G25" s="38">
        <f>D25*F25</f>
        <v>0</v>
      </c>
    </row>
    <row r="26" spans="1:7">
      <c r="A26" s="39"/>
      <c r="B26" s="40"/>
      <c r="C26" s="40"/>
      <c r="D26" s="41"/>
      <c r="E26" s="42"/>
      <c r="F26" s="42"/>
      <c r="G26" s="43"/>
    </row>
    <row r="27" spans="1:7">
      <c r="A27" s="45" t="s">
        <v>29</v>
      </c>
      <c r="B27" s="46"/>
      <c r="C27" s="46"/>
      <c r="D27" s="47">
        <v>500</v>
      </c>
      <c r="E27" s="48"/>
      <c r="F27" s="48" t="s">
        <v>30</v>
      </c>
      <c r="G27" s="49"/>
    </row>
    <row r="28" spans="1:7">
      <c r="A28" s="45" t="s">
        <v>31</v>
      </c>
      <c r="B28" s="46"/>
      <c r="C28" s="46"/>
      <c r="D28" s="47" t="s">
        <v>32</v>
      </c>
      <c r="E28" s="48" t="s">
        <v>33</v>
      </c>
      <c r="F28" s="48"/>
      <c r="G28" s="49"/>
    </row>
    <row r="29" spans="1:7">
      <c r="A29" s="34" t="s">
        <v>11</v>
      </c>
      <c r="B29" s="35">
        <v>50</v>
      </c>
      <c r="C29" s="35">
        <f>B29*20%</f>
        <v>10</v>
      </c>
      <c r="D29" s="36">
        <f>B29+C29</f>
        <v>60</v>
      </c>
      <c r="E29" s="37"/>
      <c r="F29" s="37"/>
      <c r="G29" s="38">
        <f>D29*F29</f>
        <v>0</v>
      </c>
    </row>
    <row r="30" spans="1:7">
      <c r="A30" s="39"/>
      <c r="B30" s="40"/>
      <c r="C30" s="40"/>
      <c r="D30" s="41"/>
      <c r="E30" s="42"/>
      <c r="F30" s="42"/>
      <c r="G30" s="43"/>
    </row>
    <row r="31" spans="1:7">
      <c r="A31" s="34" t="s">
        <v>12</v>
      </c>
      <c r="B31" s="35">
        <v>25</v>
      </c>
      <c r="C31" s="35">
        <f>B31*20%</f>
        <v>5</v>
      </c>
      <c r="D31" s="36">
        <f>B31+C31</f>
        <v>30</v>
      </c>
      <c r="E31" s="37"/>
      <c r="F31" s="37"/>
      <c r="G31" s="38">
        <f>D31*F31</f>
        <v>0</v>
      </c>
    </row>
    <row r="32" spans="1:7">
      <c r="A32" s="39"/>
      <c r="B32" s="40"/>
      <c r="C32" s="40"/>
      <c r="D32" s="41"/>
      <c r="E32" s="42"/>
      <c r="F32" s="42"/>
      <c r="G32" s="43"/>
    </row>
    <row r="33" spans="1:7">
      <c r="A33" s="34" t="s">
        <v>13</v>
      </c>
      <c r="B33" s="35">
        <v>25</v>
      </c>
      <c r="C33" s="35">
        <f>B33*20%</f>
        <v>5</v>
      </c>
      <c r="D33" s="36">
        <f>B33+C33</f>
        <v>30</v>
      </c>
      <c r="E33" s="37"/>
      <c r="F33" s="37"/>
      <c r="G33" s="38">
        <f>D33*E33*F33</f>
        <v>0</v>
      </c>
    </row>
    <row r="34" spans="1:7">
      <c r="A34" s="39"/>
      <c r="B34" s="40"/>
      <c r="C34" s="40"/>
      <c r="D34" s="41"/>
      <c r="E34" s="42"/>
      <c r="F34" s="42"/>
      <c r="G34" s="43"/>
    </row>
    <row r="35" spans="1:7">
      <c r="A35" s="34" t="s">
        <v>34</v>
      </c>
      <c r="B35" s="35">
        <v>10</v>
      </c>
      <c r="C35" s="35">
        <v>0</v>
      </c>
      <c r="D35" s="36">
        <f>(B35+C35)*3.5</f>
        <v>35</v>
      </c>
      <c r="E35" s="37"/>
      <c r="F35" s="37"/>
      <c r="G35" s="38">
        <f>D35*E35*F35</f>
        <v>0</v>
      </c>
    </row>
    <row r="36" spans="1:7">
      <c r="A36" s="39"/>
      <c r="B36" s="40"/>
      <c r="C36" s="40"/>
      <c r="D36" s="41"/>
      <c r="E36" s="42"/>
      <c r="F36" s="42"/>
      <c r="G36" s="43"/>
    </row>
    <row r="37" spans="1:7">
      <c r="A37" s="45" t="s">
        <v>35</v>
      </c>
      <c r="B37" s="46"/>
      <c r="C37" s="46"/>
      <c r="D37" s="47"/>
      <c r="E37" s="48" t="s">
        <v>36</v>
      </c>
      <c r="F37" s="48"/>
      <c r="G37" s="49"/>
    </row>
    <row r="38" spans="1:7">
      <c r="A38" s="8" t="s">
        <v>37</v>
      </c>
      <c r="B38" s="46"/>
      <c r="C38" s="46"/>
      <c r="D38" s="46" t="s">
        <v>38</v>
      </c>
      <c r="E38" s="9"/>
      <c r="F38" s="9"/>
      <c r="G38" s="10"/>
    </row>
    <row r="39" spans="1:7">
      <c r="A39" s="8" t="s">
        <v>39</v>
      </c>
      <c r="B39" s="46"/>
      <c r="C39" s="46"/>
      <c r="D39" s="46"/>
      <c r="E39" s="9"/>
      <c r="F39" s="9"/>
      <c r="G39" s="50">
        <f>SUM(G13:G36)</f>
        <v>0</v>
      </c>
    </row>
    <row r="40" spans="1:7">
      <c r="A40" s="8"/>
      <c r="B40" s="46"/>
      <c r="C40" s="46"/>
      <c r="D40" s="46"/>
      <c r="E40" s="9"/>
      <c r="F40" s="9"/>
      <c r="G40" s="10"/>
    </row>
    <row r="41" spans="1:7">
      <c r="A41" s="8" t="s">
        <v>40</v>
      </c>
      <c r="B41" s="46"/>
      <c r="C41" s="46"/>
      <c r="D41" s="46"/>
      <c r="E41" s="9"/>
      <c r="F41" s="9"/>
      <c r="G41" s="50">
        <f>G39*50%</f>
        <v>0</v>
      </c>
    </row>
    <row r="42" spans="1:7">
      <c r="A42" s="8"/>
      <c r="B42" s="46"/>
      <c r="C42" s="46"/>
      <c r="D42" s="46"/>
      <c r="E42" s="9"/>
      <c r="F42" s="9"/>
      <c r="G42" s="10"/>
    </row>
    <row r="43" ht="15.25" spans="1:7">
      <c r="A43" s="8" t="s">
        <v>41</v>
      </c>
      <c r="B43" s="46"/>
      <c r="C43" s="46"/>
      <c r="D43" s="46"/>
      <c r="E43" s="9"/>
      <c r="F43" s="9"/>
      <c r="G43" s="51">
        <f>G39-G41</f>
        <v>0</v>
      </c>
    </row>
    <row r="44" ht="15.25" spans="1:7">
      <c r="A44" s="18"/>
      <c r="B44" s="40"/>
      <c r="C44" s="40"/>
      <c r="D44" s="40"/>
      <c r="E44" s="11"/>
      <c r="F44" s="11"/>
      <c r="G44" s="19"/>
    </row>
  </sheetData>
  <mergeCells count="58">
    <mergeCell ref="F3:G3"/>
    <mergeCell ref="F4:G4"/>
    <mergeCell ref="A13:A14"/>
    <mergeCell ref="A15:A16"/>
    <mergeCell ref="A17:A18"/>
    <mergeCell ref="A19:A20"/>
    <mergeCell ref="A21:A22"/>
    <mergeCell ref="A23:A24"/>
    <mergeCell ref="A25:A26"/>
    <mergeCell ref="A29:A30"/>
    <mergeCell ref="A31:A32"/>
    <mergeCell ref="A33:A34"/>
    <mergeCell ref="A35:A36"/>
    <mergeCell ref="D13:D14"/>
    <mergeCell ref="D15:D16"/>
    <mergeCell ref="D17:D18"/>
    <mergeCell ref="D19:D20"/>
    <mergeCell ref="D21:D22"/>
    <mergeCell ref="D23:D24"/>
    <mergeCell ref="D25:D26"/>
    <mergeCell ref="D29:D30"/>
    <mergeCell ref="D31:D32"/>
    <mergeCell ref="D33:D34"/>
    <mergeCell ref="D35:D36"/>
    <mergeCell ref="E13:E14"/>
    <mergeCell ref="E15:E16"/>
    <mergeCell ref="E17:E18"/>
    <mergeCell ref="E19:E20"/>
    <mergeCell ref="E21:E22"/>
    <mergeCell ref="E23:E24"/>
    <mergeCell ref="E25:E26"/>
    <mergeCell ref="E29:E30"/>
    <mergeCell ref="E31:E32"/>
    <mergeCell ref="E33:E34"/>
    <mergeCell ref="E35:E36"/>
    <mergeCell ref="F13:F14"/>
    <mergeCell ref="F15:F16"/>
    <mergeCell ref="F17:F18"/>
    <mergeCell ref="F19:F20"/>
    <mergeCell ref="F21:F22"/>
    <mergeCell ref="F23:F24"/>
    <mergeCell ref="F25:F26"/>
    <mergeCell ref="F29:F30"/>
    <mergeCell ref="F31:F32"/>
    <mergeCell ref="F33:F34"/>
    <mergeCell ref="F35:F36"/>
    <mergeCell ref="G13:G14"/>
    <mergeCell ref="G15:G16"/>
    <mergeCell ref="G17:G18"/>
    <mergeCell ref="G19:G20"/>
    <mergeCell ref="G21:G22"/>
    <mergeCell ref="G23:G24"/>
    <mergeCell ref="G25:G26"/>
    <mergeCell ref="G29:G30"/>
    <mergeCell ref="G31:G32"/>
    <mergeCell ref="G33:G34"/>
    <mergeCell ref="G35:G36"/>
    <mergeCell ref="A9:G10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Prarie DHQ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Breakdown of increases</vt:lpstr>
      <vt:lpstr>Worksheet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Maslovsky</dc:creator>
  <cp:lastModifiedBy>Debra</cp:lastModifiedBy>
  <dcterms:created xsi:type="dcterms:W3CDTF">2016-05-31T15:43:00Z</dcterms:created>
  <cp:lastPrinted>2017-11-14T14:49:00Z</cp:lastPrinted>
  <dcterms:modified xsi:type="dcterms:W3CDTF">2021-09-10T04:40:03Z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